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345" windowWidth="12120" windowHeight="9120" activeTab="1"/>
  </bookViews>
  <sheets>
    <sheet name="ผลการดำเนินงาน" sheetId="1" r:id="rId1"/>
    <sheet name="รายละเอียดรายรับจริง" sheetId="2" r:id="rId2"/>
  </sheets>
  <definedNames/>
  <calcPr fullCalcOnLoad="1"/>
</workbook>
</file>

<file path=xl/sharedStrings.xml><?xml version="1.0" encoding="utf-8"?>
<sst xmlns="http://schemas.openxmlformats.org/spreadsheetml/2006/main" count="248" uniqueCount="214">
  <si>
    <t>รวม</t>
  </si>
  <si>
    <t>รวมทั้งสิ้น</t>
  </si>
  <si>
    <t>หมวดเงินอุดหนุน</t>
  </si>
  <si>
    <t>รหัสบัญชี</t>
  </si>
  <si>
    <t>ประมาณการ</t>
  </si>
  <si>
    <t>รับจริง</t>
  </si>
  <si>
    <t>สูง / (ต่ำ)</t>
  </si>
  <si>
    <t>รายการ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</si>
  <si>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</si>
  <si>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</si>
  <si>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</si>
  <si>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</si>
  <si>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</si>
  <si>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อากรการฆ่าสัตว์</t>
  </si>
  <si>
    <t>0100</t>
  </si>
  <si>
    <t>0101</t>
  </si>
  <si>
    <t>0102</t>
  </si>
  <si>
    <t>0103</t>
  </si>
  <si>
    <t>0104</t>
  </si>
  <si>
    <t>(5) ภาษีบำรุง อบจ.จากสถานค้าปลีกยาสูบ</t>
  </si>
  <si>
    <t>(6) ภาษีบำรุง อบจ.จากสถานค้าปลีกน้ำมัน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</si>
  <si>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</si>
  <si>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ค่าธรรมเนียมเกี่ยวกับการควบคุมการฆ่าสัตว์และจำหน่ายเนื้อสัตว์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</si>
  <si>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</si>
  <si>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</si>
  <si>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</si>
  <si>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</si>
  <si>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</si>
  <si>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</si>
  <si>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</t>
  </si>
  <si>
    <t xml:space="preserve">     ที่จำหน่ายอาหารหรือสถานที่สะสมอาหารในอาคารหรือพื้นที่</t>
  </si>
  <si>
    <t xml:space="preserve">     ใดซึ่งมีพื้นที่ไม่เกิน 200 ตารางเมตร</t>
  </si>
  <si>
    <t>(9) ค่าธรรมเนียมเกี่ยวกับสุสานและฌาปนสถาน</t>
  </si>
  <si>
    <t>(10)ค่าธรรมเนียมปิดแผ่นป้ายประกาศ หรือเขียนข้อความหรือภาพ</t>
  </si>
  <si>
    <t xml:space="preserve">     ติดตั้งเขียนป้าย หรือเอกสาร หรือทิ้ง หรือโปรยแผ่นประกาศเพื่อ</t>
  </si>
  <si>
    <t xml:space="preserve">     โฆษณาแก่ประชาชน</t>
  </si>
  <si>
    <t>(11)ค่าธรรมเนียมเกี่ยวกับการทะเบียนราษฎร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</si>
  <si>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</si>
  <si>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</si>
  <si>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(14)ค่าธรรมเนียมเกี่ยวกับการส่งเสริมและรักษาคุณภาพฯ</t>
  </si>
  <si>
    <t>(15)ค่าธรรมเนียมที่เป็นอันตรายต่อสุขภาพ</t>
  </si>
  <si>
    <t>(16)ค่าปรับผู้กระทำความผิดกฎหมายการจัดระเบียบจอดยานยนต์</t>
  </si>
  <si>
    <t>(17)ค่าปรับผู้กระทำผิดกฎหมายจราจรทางบก</t>
  </si>
  <si>
    <t>(18)ค่าปรับผู้กระทำผิดกฎหมายการป้องกันและระงับอัคคีภัย</t>
  </si>
  <si>
    <t>(19)ค่าปรับผู้กระทำผิดกฎหมายและข้อบังคับท้องถิ่น</t>
  </si>
  <si>
    <t>(20)ค่าปรับการผิดสัญญา</t>
  </si>
  <si>
    <t>(21)ค่าปรับอื่น ๆ</t>
  </si>
  <si>
    <t>(22)ค่าปรับใบอนุญาตรับทำการเก็บขนหรือกำจัดสิ่งปฏิกูล มูลฝอย</t>
  </si>
  <si>
    <t>(23)ค่าใบอนุญาตจัดตั้งตลาด</t>
  </si>
  <si>
    <t>(24)ค่าใบอนุญาตจัดตั้งสถานที่จำหน่ยอาหารหรือสถานที่สะสม</t>
  </si>
  <si>
    <t xml:space="preserve">      อาหารในอาคาร หรือพื้นที่ใด ซึ่งมีพื้นที่เกิน 20 ตารางเมตร</t>
  </si>
  <si>
    <t>(25)ค่าใบอนุญาตจำหน่ายสินค้าในที่หรือทางสาธารณะ</t>
  </si>
  <si>
    <t>(26)ค่าใบอนุญาตเกี่ยวกับการควบคุมอาคาร</t>
  </si>
  <si>
    <t>(27)ค่าใบอนุญาตเกี่ยวกับการโฆษณาโดยใช้เครื่องขยายเสียง</t>
  </si>
  <si>
    <t>(28)ค่าใบอนุญาตอื่น 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</si>
  <si>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</si>
  <si>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</si>
  <si>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</si>
  <si>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</si>
  <si>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</si>
  <si>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</si>
  <si>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หมวดรายได้จากสาธารณูปโภคหรือการพาณิชย์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</si>
  <si>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</si>
  <si>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</si>
  <si>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</si>
  <si>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</si>
  <si>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</si>
  <si>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</si>
  <si>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ค่าธรรมเนียมสมัครการเลือกตั้ง</t>
  </si>
  <si>
    <t>(7) รายได้เบ็ดเตล็ดอื่น ๆ</t>
  </si>
  <si>
    <t>หมวดรายได้จากทุน</t>
  </si>
  <si>
    <t>(1) ค่าขายทอดตลาดทรัพย์สิน (จำหน่ายทรัพย์สิน)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</si>
  <si>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</si>
  <si>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</si>
  <si>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ภาษีและค่าธรรมเนียมรถยนต์หรือล้อเลื่อน</t>
  </si>
  <si>
    <t>(4) ภาษีธุรกิจเฉพาะ</t>
  </si>
  <si>
    <t>(5) ภาษีสุรา</t>
  </si>
  <si>
    <t>(6) ภาษีสรรพสามิต</t>
  </si>
  <si>
    <t>(7) ภาษีการพนัน</t>
  </si>
  <si>
    <t>(8) ภาษีแสตมป์ยาสูบ</t>
  </si>
  <si>
    <t>(9) ค่าภาคหลวงและค่าธรรมเนียมป่าไม้</t>
  </si>
  <si>
    <t>(10)ค่าภาคหลวงแร่</t>
  </si>
  <si>
    <t>(11)ค่าภาคหลวงปิโตรเลียม</t>
  </si>
  <si>
    <t>(12)เงินที่เก็บตามกฎหมายว่าด้วยอุทยานแห่งชาติ</t>
  </si>
  <si>
    <t>(13)ค่าธรรมเนียมจดทะเบียนสิทธิและนิติกรรมที่ดิน</t>
  </si>
  <si>
    <t>(14)อากรประทานบัตรและอาชญาบัตรประมง</t>
  </si>
  <si>
    <t>(15)อากรรังอีแอ่น</t>
  </si>
  <si>
    <t>(16)ค่าธรรมเนียมน้ำบาดาลและใช้น้ำบาดาล</t>
  </si>
  <si>
    <t>(17)ค่าธรรมเนียมสนามบิน</t>
  </si>
  <si>
    <t>รายได้ที่รัฐบาลอุดหนุนให้องค์กรปกครองส่วนท้องถิ่น</t>
  </si>
  <si>
    <t>(1) เงินอุดหนุนเพื่อการบูรณะท้องถิ่นและกิจการอื่นทั่วไป</t>
  </si>
  <si>
    <t xml:space="preserve">     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</si>
  <si>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</si>
  <si>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</si>
  <si>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</si>
  <si>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</si>
  <si>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</si>
  <si>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(2) เงินอุดหนุนเฉพาะกิจเพื่อเป็นโครงสร้างพื้นฐาน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</si>
  <si>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</si>
  <si>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</si>
  <si>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</si>
  <si>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</si>
  <si>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</si>
  <si>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</si>
  <si>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</si>
  <si>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</si>
  <si>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</si>
  <si>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</si>
  <si>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</si>
  <si>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</si>
  <si>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</si>
  <si>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</si>
  <si>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</si>
  <si>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</si>
  <si>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</si>
  <si>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</si>
  <si>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</si>
  <si>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</si>
  <si>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</si>
  <si>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</si>
  <si>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</si>
  <si>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</si>
  <si>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</si>
  <si>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</si>
  <si>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</si>
  <si>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</si>
  <si>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</si>
  <si>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</si>
  <si>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</si>
  <si>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</si>
  <si>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</si>
  <si>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</si>
  <si>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</si>
  <si>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</si>
  <si>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0205</t>
  </si>
  <si>
    <t>0300</t>
  </si>
  <si>
    <t>0250</t>
  </si>
  <si>
    <t>0301</t>
  </si>
  <si>
    <t>0302</t>
  </si>
  <si>
    <t>0303</t>
  </si>
  <si>
    <t>0304</t>
  </si>
  <si>
    <t>0305</t>
  </si>
  <si>
    <t>0306</t>
  </si>
  <si>
    <t>0307</t>
  </si>
  <si>
    <t>0350</t>
  </si>
  <si>
    <t>0351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</si>
  <si>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</si>
  <si>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</si>
  <si>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</si>
  <si>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</si>
  <si>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</si>
  <si>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</si>
  <si>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</si>
  <si>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</si>
  <si>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</si>
  <si>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</si>
  <si>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</si>
  <si>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</si>
  <si>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</si>
  <si>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</si>
  <si>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</si>
  <si>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</si>
  <si>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</si>
  <si>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</si>
  <si>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2000</t>
  </si>
  <si>
    <t>2001</t>
  </si>
  <si>
    <t>2002</t>
  </si>
  <si>
    <t>2003</t>
  </si>
  <si>
    <t>3000</t>
  </si>
  <si>
    <t>3001</t>
  </si>
  <si>
    <t>3002</t>
  </si>
  <si>
    <t>(2) ภาษีมูลค่าเพิ่ม(1 ใน 9)</t>
  </si>
  <si>
    <t>ผลการดำเนินงานของส่วนการคลัง</t>
  </si>
  <si>
    <t>งานที่ปฏิบัติ</t>
  </si>
  <si>
    <t>จำนวน</t>
  </si>
  <si>
    <t>หน่วย</t>
  </si>
  <si>
    <t>การใช้ใบเสร็จ</t>
  </si>
  <si>
    <t xml:space="preserve">          ใบเสร็จทั่วไป</t>
  </si>
  <si>
    <t xml:space="preserve">          ใบเสร็จภาษีป้าย</t>
  </si>
  <si>
    <t xml:space="preserve">          ใบเสร็จภาษีโรงเรือนและที่ดิน</t>
  </si>
  <si>
    <t xml:space="preserve">          ใบเสร็จภาษีบำรุงท้องที่</t>
  </si>
  <si>
    <t>ฎีกาจ่าย</t>
  </si>
  <si>
    <t xml:space="preserve">          ฎีกาคลังรับมีจำนวนทั้งสิ้น</t>
  </si>
  <si>
    <t>จำแนกตามส่วนราชการ  ดังนี้</t>
  </si>
  <si>
    <t xml:space="preserve">          ฏีกาของสำนักปลัด</t>
  </si>
  <si>
    <t xml:space="preserve">          ฎีกาของส่วนการคลัง</t>
  </si>
  <si>
    <t xml:space="preserve">          ฎีกาของส่วนโยธา</t>
  </si>
  <si>
    <t xml:space="preserve">          ฎีกาของส่วนการศึกษา ศาสนาและวัฒนธรรม</t>
  </si>
  <si>
    <t>หนังสือรับ / หนังสือส่ง</t>
  </si>
  <si>
    <t xml:space="preserve">          หนังสือรับ</t>
  </si>
  <si>
    <t xml:space="preserve">          หนังสือส่ง</t>
  </si>
  <si>
    <t>การเบิกตัดปี</t>
  </si>
  <si>
    <t>จ่ายขาดเงินสะสม</t>
  </si>
  <si>
    <t>การจัดซื้อครุภัณฑ์</t>
  </si>
  <si>
    <t xml:space="preserve">การจัดซื้อ </t>
  </si>
  <si>
    <t xml:space="preserve">          สัญญาซื้อขาย</t>
  </si>
  <si>
    <t xml:space="preserve">          ประกาศสอบราคาซื้อ / เอกสารสอบราคาซื้อ</t>
  </si>
  <si>
    <t xml:space="preserve">          ใบสั่งซื้อ</t>
  </si>
  <si>
    <t>งานจัดจ้าง</t>
  </si>
  <si>
    <t xml:space="preserve">          สัญญาจ้าง</t>
  </si>
  <si>
    <t xml:space="preserve">          ประกาศสอบราคาจ้าง / เอกสารสอบราคาจ้าง</t>
  </si>
  <si>
    <t xml:space="preserve">          ประกาศประกวดราคาจ้าง / เอกสารประกวดราคาจ้าง</t>
  </si>
  <si>
    <t xml:space="preserve">          บันทึกตกลงจ้าง</t>
  </si>
  <si>
    <t>เล่ม</t>
  </si>
  <si>
    <t>ฏีกา</t>
  </si>
  <si>
    <t>โครงการ</t>
  </si>
  <si>
    <t>งาน</t>
  </si>
  <si>
    <t>เรื่อง</t>
  </si>
  <si>
    <t>ในรอบปีงบประมาณ พ.ศ.2553</t>
  </si>
  <si>
    <t>-</t>
  </si>
  <si>
    <t>ระหว่างวันที่  1  ตุลาคม  2552  ถึงวันที่  30  กันยายน  2553</t>
  </si>
  <si>
    <t>รายละเอียดรายรับจริง ประจำปีงบประมาณ พ.ศ.2553</t>
  </si>
  <si>
    <t>(3) ภาษีมูลค่าเพิ่มตาม พรบ.</t>
  </si>
  <si>
    <t>5/8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</si>
</sst>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_-;\-* #,##0_-;_-* &quot;-&quot;??_-;_-@_-"/>
    <numFmt numFmtId="208" formatCode="_(* #,##0.0_);_(* \(#,##0.0\);_(* &quot;-&quot;??_);_(@_)"/>
    <numFmt numFmtId="209" formatCode="_(* #,##0_);_(* \(#,##0\);_(* &quot;-&quot;??_);_(@_)"/>
    <numFmt numFmtId="210" formatCode="#,##0.00;[Red]#,##0.00"/>
    <numFmt numFmtId="211" formatCode="#,##0.0;\-#,##0.0"/>
    <numFmt numFmtId="212" formatCode="#,##0.000;\-#,##0.000"/>
    <numFmt numFmtId="213" formatCode="_(* #,##0.000_);_(* \(#,##0.000\);_(* &quot;-&quot;??_);_(@_)"/>
    <numFmt numFmtId="214" formatCode="#,##0.00_ ;\-#,##0.00\ "/>
    <numFmt numFmtId="215" formatCode="[$-1070000]d/mm/yyyy;@"/>
    <numFmt numFmtId="216" formatCode="[$-D070000]d/mm/yyyy;@"/>
    <numFmt numFmtId="217" formatCode="[$-107041E]d\ mmmm\ yyyy;@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43" fontId="3" fillId="0" borderId="0" xfId="0" applyNumberFormat="1" applyFont="1" applyAlignment="1">
      <alignment/>
    </xf>
    <xf numFmtId="43" fontId="3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3" fontId="4" fillId="0" borderId="13" xfId="0" applyNumberFormat="1" applyFont="1" applyBorder="1" applyAlignment="1">
      <alignment/>
    </xf>
    <xf numFmtId="43" fontId="3" fillId="0" borderId="14" xfId="0" applyNumberFormat="1" applyFont="1" applyBorder="1" applyAlignment="1">
      <alignment/>
    </xf>
    <xf numFmtId="43" fontId="4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21">
      <selection activeCell="D32" sqref="D32"/>
    </sheetView>
  </sheetViews>
  <sheetFormatPr defaultColWidth="9.140625" defaultRowHeight="12.75"/>
  <cols>
    <col min="1" max="1" width="78.00390625" style="27" customWidth="1"/>
    <col min="2" max="3" width="12.7109375" style="27" customWidth="1"/>
    <col min="4" max="16384" width="9.140625" style="27" customWidth="1"/>
  </cols>
  <sheetData>
    <row r="1" spans="1:3" ht="23.25">
      <c r="A1" s="36" t="s">
        <v>172</v>
      </c>
      <c r="B1" s="36"/>
      <c r="C1" s="36"/>
    </row>
    <row r="2" spans="1:3" ht="23.25">
      <c r="A2" s="36" t="s">
        <v>208</v>
      </c>
      <c r="B2" s="36"/>
      <c r="C2" s="36"/>
    </row>
    <row r="4" spans="1:3" ht="23.25">
      <c r="A4" s="28" t="s">
        <v>173</v>
      </c>
      <c r="B4" s="28" t="s">
        <v>174</v>
      </c>
      <c r="C4" s="28" t="s">
        <v>175</v>
      </c>
    </row>
    <row r="5" spans="1:3" ht="23.25">
      <c r="A5" s="31" t="s">
        <v>176</v>
      </c>
      <c r="B5" s="28"/>
      <c r="C5" s="28"/>
    </row>
    <row r="6" spans="1:3" ht="23.25">
      <c r="A6" s="29" t="s">
        <v>177</v>
      </c>
      <c r="B6" s="28">
        <v>2</v>
      </c>
      <c r="C6" s="28" t="s">
        <v>203</v>
      </c>
    </row>
    <row r="7" spans="1:3" ht="23.25">
      <c r="A7" s="29" t="s">
        <v>178</v>
      </c>
      <c r="B7" s="28">
        <v>1</v>
      </c>
      <c r="C7" s="28" t="s">
        <v>203</v>
      </c>
    </row>
    <row r="8" spans="1:3" ht="23.25">
      <c r="A8" s="29" t="s">
        <v>179</v>
      </c>
      <c r="B8" s="28">
        <v>1</v>
      </c>
      <c r="C8" s="28" t="s">
        <v>203</v>
      </c>
    </row>
    <row r="9" spans="1:3" ht="23.25">
      <c r="A9" s="29" t="s">
        <v>180</v>
      </c>
      <c r="B9" s="28">
        <v>28</v>
      </c>
      <c r="C9" s="28" t="s">
        <v>203</v>
      </c>
    </row>
    <row r="10" spans="1:3" ht="23.25">
      <c r="A10" s="31" t="s">
        <v>181</v>
      </c>
      <c r="B10" s="28"/>
      <c r="C10" s="28"/>
    </row>
    <row r="11" spans="1:3" ht="23.25">
      <c r="A11" s="29" t="s">
        <v>182</v>
      </c>
      <c r="B11" s="28">
        <v>844</v>
      </c>
      <c r="C11" s="28" t="s">
        <v>204</v>
      </c>
    </row>
    <row r="12" spans="1:3" ht="23.25">
      <c r="A12" s="31" t="s">
        <v>183</v>
      </c>
      <c r="B12" s="28"/>
      <c r="C12" s="28"/>
    </row>
    <row r="13" spans="1:3" ht="23.25">
      <c r="A13" s="29" t="s">
        <v>184</v>
      </c>
      <c r="B13" s="28">
        <v>555</v>
      </c>
      <c r="C13" s="28" t="s">
        <v>204</v>
      </c>
    </row>
    <row r="14" spans="1:3" ht="23.25">
      <c r="A14" s="29" t="s">
        <v>185</v>
      </c>
      <c r="B14" s="28">
        <v>49</v>
      </c>
      <c r="C14" s="28" t="s">
        <v>204</v>
      </c>
    </row>
    <row r="15" spans="1:3" ht="23.25">
      <c r="A15" s="29" t="s">
        <v>186</v>
      </c>
      <c r="B15" s="28">
        <v>62</v>
      </c>
      <c r="C15" s="28" t="s">
        <v>204</v>
      </c>
    </row>
    <row r="16" spans="1:3" ht="23.25">
      <c r="A16" s="29" t="s">
        <v>187</v>
      </c>
      <c r="B16" s="28">
        <v>178</v>
      </c>
      <c r="C16" s="28" t="s">
        <v>204</v>
      </c>
    </row>
    <row r="17" spans="1:3" ht="23.25">
      <c r="A17" s="31" t="s">
        <v>188</v>
      </c>
      <c r="B17" s="28"/>
      <c r="C17" s="28"/>
    </row>
    <row r="18" spans="1:3" ht="23.25">
      <c r="A18" s="29" t="s">
        <v>189</v>
      </c>
      <c r="B18" s="28">
        <v>222</v>
      </c>
      <c r="C18" s="28" t="s">
        <v>207</v>
      </c>
    </row>
    <row r="19" spans="1:3" ht="23.25">
      <c r="A19" s="29" t="s">
        <v>190</v>
      </c>
      <c r="B19" s="28">
        <v>157</v>
      </c>
      <c r="C19" s="28" t="s">
        <v>207</v>
      </c>
    </row>
    <row r="20" spans="1:3" ht="23.25">
      <c r="A20" s="31" t="s">
        <v>191</v>
      </c>
      <c r="B20" s="28" t="s">
        <v>209</v>
      </c>
      <c r="C20" s="28" t="s">
        <v>205</v>
      </c>
    </row>
    <row r="21" spans="1:3" ht="23.25">
      <c r="A21" s="31" t="s">
        <v>192</v>
      </c>
      <c r="B21" s="28">
        <v>1</v>
      </c>
      <c r="C21" s="28" t="s">
        <v>205</v>
      </c>
    </row>
    <row r="22" spans="1:3" ht="23.25">
      <c r="A22" s="31" t="s">
        <v>193</v>
      </c>
      <c r="B22" s="28">
        <v>7</v>
      </c>
      <c r="C22" s="28" t="s">
        <v>205</v>
      </c>
    </row>
    <row r="23" spans="1:3" ht="23.25">
      <c r="A23" s="31" t="s">
        <v>194</v>
      </c>
      <c r="B23" s="28"/>
      <c r="C23" s="28"/>
    </row>
    <row r="24" spans="1:3" ht="23.25">
      <c r="A24" s="29" t="s">
        <v>195</v>
      </c>
      <c r="B24" s="28">
        <v>3</v>
      </c>
      <c r="C24" s="28" t="s">
        <v>7</v>
      </c>
    </row>
    <row r="25" spans="1:3" ht="23.25">
      <c r="A25" s="29" t="s">
        <v>196</v>
      </c>
      <c r="B25" s="28">
        <v>3</v>
      </c>
      <c r="C25" s="28" t="s">
        <v>7</v>
      </c>
    </row>
    <row r="26" spans="1:3" ht="23.25">
      <c r="A26" s="29" t="s">
        <v>197</v>
      </c>
      <c r="B26" s="28">
        <v>60</v>
      </c>
      <c r="C26" s="28" t="s">
        <v>7</v>
      </c>
    </row>
    <row r="27" spans="1:3" ht="23.25">
      <c r="A27" s="31" t="s">
        <v>198</v>
      </c>
      <c r="B27" s="28"/>
      <c r="C27" s="28"/>
    </row>
    <row r="28" spans="1:3" ht="23.25">
      <c r="A28" s="29" t="s">
        <v>199</v>
      </c>
      <c r="B28" s="28">
        <v>8</v>
      </c>
      <c r="C28" s="28" t="s">
        <v>206</v>
      </c>
    </row>
    <row r="29" spans="1:3" ht="23.25">
      <c r="A29" s="29" t="s">
        <v>200</v>
      </c>
      <c r="B29" s="35" t="s">
        <v>213</v>
      </c>
      <c r="C29" s="28" t="s">
        <v>205</v>
      </c>
    </row>
    <row r="30" spans="1:3" ht="23.25">
      <c r="A30" s="29" t="s">
        <v>201</v>
      </c>
      <c r="B30" s="35" t="s">
        <v>209</v>
      </c>
      <c r="C30" s="28" t="s">
        <v>205</v>
      </c>
    </row>
    <row r="31" spans="1:3" ht="23.25">
      <c r="A31" s="29" t="s">
        <v>202</v>
      </c>
      <c r="B31" s="28">
        <v>69</v>
      </c>
      <c r="C31" s="28" t="s">
        <v>206</v>
      </c>
    </row>
    <row r="32" spans="1:3" ht="23.25">
      <c r="A32" s="32"/>
      <c r="B32" s="33"/>
      <c r="C32" s="33"/>
    </row>
    <row r="33" spans="1:3" ht="23.25">
      <c r="A33" s="30"/>
      <c r="B33" s="34"/>
      <c r="C33" s="34"/>
    </row>
    <row r="34" spans="1:3" ht="23.25">
      <c r="A34" s="30"/>
      <c r="B34" s="34"/>
      <c r="C34" s="34"/>
    </row>
    <row r="35" spans="1:3" ht="23.25">
      <c r="A35" s="30"/>
      <c r="B35" s="34"/>
      <c r="C35" s="34"/>
    </row>
    <row r="36" spans="1:3" ht="23.25">
      <c r="A36" s="30"/>
      <c r="B36" s="34"/>
      <c r="C36" s="34"/>
    </row>
  </sheetData>
  <sheetProtection/>
  <mergeCells count="2">
    <mergeCell ref="A1:C1"/>
    <mergeCell ref="A2:C2"/>
  </mergeCells>
  <printOptions/>
  <pageMargins left="0.11811023622047245" right="0.11811023622047245" top="0.15748031496062992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62">
      <selection activeCell="G71" sqref="G71"/>
    </sheetView>
  </sheetViews>
  <sheetFormatPr defaultColWidth="9.140625" defaultRowHeight="12.75"/>
  <cols>
    <col min="1" max="1" width="48.8515625" style="1" customWidth="1"/>
    <col min="2" max="2" width="10.57421875" style="1" customWidth="1"/>
    <col min="3" max="5" width="14.8515625" style="1" customWidth="1"/>
    <col min="6" max="7" width="11.140625" style="1" bestFit="1" customWidth="1"/>
    <col min="8" max="8" width="13.00390625" style="1" customWidth="1"/>
    <col min="9" max="16384" width="9.140625" style="1" customWidth="1"/>
  </cols>
  <sheetData>
    <row r="1" spans="1:5" ht="21">
      <c r="A1" s="37" t="s">
        <v>211</v>
      </c>
      <c r="B1" s="37"/>
      <c r="C1" s="37"/>
      <c r="D1" s="37"/>
      <c r="E1" s="37"/>
    </row>
    <row r="2" spans="1:5" ht="21">
      <c r="A2" s="37" t="s">
        <v>210</v>
      </c>
      <c r="B2" s="37"/>
      <c r="C2" s="37"/>
      <c r="D2" s="37"/>
      <c r="E2" s="37"/>
    </row>
    <row r="3" spans="1:5" ht="21">
      <c r="A3" s="13" t="s">
        <v>7</v>
      </c>
      <c r="B3" s="13" t="s">
        <v>3</v>
      </c>
      <c r="C3" s="13" t="s">
        <v>4</v>
      </c>
      <c r="D3" s="13" t="s">
        <v>5</v>
      </c>
      <c r="E3" s="13" t="s">
        <v>6</v>
      </c>
    </row>
    <row r="4" spans="1:5" ht="21">
      <c r="A4" s="3" t="s">
        <v>8</v>
      </c>
      <c r="B4" s="14"/>
      <c r="C4" s="2"/>
      <c r="D4" s="2"/>
      <c r="E4" s="2"/>
    </row>
    <row r="5" spans="1:5" ht="21">
      <c r="A5" s="3" t="s">
        <v>9</v>
      </c>
      <c r="B5" s="14" t="s">
        <v>14</v>
      </c>
      <c r="C5" s="4"/>
      <c r="D5" s="4"/>
      <c r="E5" s="4"/>
    </row>
    <row r="6" spans="1:5" ht="21">
      <c r="A6" s="2" t="s">
        <v>10</v>
      </c>
      <c r="B6" s="15" t="s">
        <v>15</v>
      </c>
      <c r="C6" s="4">
        <v>10100</v>
      </c>
      <c r="D6" s="4">
        <v>13989</v>
      </c>
      <c r="E6" s="4">
        <f aca="true" t="shared" si="0" ref="E6:E11">SUM(D6-C6)</f>
        <v>3889</v>
      </c>
    </row>
    <row r="7" spans="1:5" ht="21">
      <c r="A7" s="2" t="s">
        <v>11</v>
      </c>
      <c r="B7" s="15" t="s">
        <v>16</v>
      </c>
      <c r="C7" s="4">
        <v>120000</v>
      </c>
      <c r="D7" s="4">
        <v>104834.37</v>
      </c>
      <c r="E7" s="4">
        <f t="shared" si="0"/>
        <v>-15165.630000000005</v>
      </c>
    </row>
    <row r="8" spans="1:5" ht="21">
      <c r="A8" s="2" t="s">
        <v>12</v>
      </c>
      <c r="B8" s="15" t="s">
        <v>17</v>
      </c>
      <c r="C8" s="4">
        <v>800</v>
      </c>
      <c r="D8" s="4">
        <v>1000</v>
      </c>
      <c r="E8" s="4">
        <f t="shared" si="0"/>
        <v>200</v>
      </c>
    </row>
    <row r="9" spans="1:5" ht="21">
      <c r="A9" s="2" t="s">
        <v>13</v>
      </c>
      <c r="B9" s="15" t="s">
        <v>18</v>
      </c>
      <c r="C9" s="4">
        <v>500</v>
      </c>
      <c r="D9" s="4">
        <v>190</v>
      </c>
      <c r="E9" s="4">
        <f t="shared" si="0"/>
        <v>-310</v>
      </c>
    </row>
    <row r="10" spans="1:5" ht="21">
      <c r="A10" s="8" t="s">
        <v>19</v>
      </c>
      <c r="B10" s="15" t="s">
        <v>98</v>
      </c>
      <c r="C10" s="10">
        <v>0</v>
      </c>
      <c r="D10" s="10">
        <v>0</v>
      </c>
      <c r="E10" s="4">
        <f t="shared" si="0"/>
        <v>0</v>
      </c>
    </row>
    <row r="11" spans="1:5" ht="21">
      <c r="A11" s="2" t="s">
        <v>20</v>
      </c>
      <c r="B11" s="15" t="s">
        <v>99</v>
      </c>
      <c r="C11" s="4">
        <v>0</v>
      </c>
      <c r="D11" s="4">
        <v>0</v>
      </c>
      <c r="E11" s="4">
        <f t="shared" si="0"/>
        <v>0</v>
      </c>
    </row>
    <row r="12" spans="1:5" ht="21">
      <c r="A12" s="18" t="s">
        <v>0</v>
      </c>
      <c r="B12" s="19"/>
      <c r="C12" s="24">
        <f>SUM(C6:C11)</f>
        <v>131400</v>
      </c>
      <c r="D12" s="24">
        <f>SUM(D6:D11)</f>
        <v>120013.37</v>
      </c>
      <c r="E12" s="24">
        <f>SUM(E6:E11)</f>
        <v>-11386.630000000005</v>
      </c>
    </row>
    <row r="13" spans="1:5" ht="21">
      <c r="A13" s="3" t="s">
        <v>21</v>
      </c>
      <c r="B13" s="14" t="s">
        <v>100</v>
      </c>
      <c r="C13" s="4"/>
      <c r="D13" s="4"/>
      <c r="E13" s="4"/>
    </row>
    <row r="14" spans="1:5" ht="21">
      <c r="A14" s="2" t="s">
        <v>22</v>
      </c>
      <c r="B14" s="15" t="s">
        <v>101</v>
      </c>
      <c r="C14" s="4">
        <v>900</v>
      </c>
      <c r="D14" s="4">
        <v>342</v>
      </c>
      <c r="E14" s="4">
        <f>SUM(D14-C14)</f>
        <v>-558</v>
      </c>
    </row>
    <row r="15" spans="1:5" ht="21">
      <c r="A15" s="2" t="s">
        <v>23</v>
      </c>
      <c r="B15" s="15" t="s">
        <v>102</v>
      </c>
      <c r="C15" s="4">
        <v>0</v>
      </c>
      <c r="D15" s="4">
        <v>0</v>
      </c>
      <c r="E15" s="4">
        <f>SUM(D15-C15)</f>
        <v>0</v>
      </c>
    </row>
    <row r="16" spans="1:5" ht="21">
      <c r="A16" s="2" t="s">
        <v>24</v>
      </c>
      <c r="B16" s="15" t="s">
        <v>103</v>
      </c>
      <c r="C16" s="4">
        <v>0</v>
      </c>
      <c r="D16" s="4">
        <v>0</v>
      </c>
      <c r="E16" s="4">
        <f aca="true" t="shared" si="1" ref="E16:E21">SUM(D16-C16)</f>
        <v>0</v>
      </c>
    </row>
    <row r="17" spans="1:5" ht="21">
      <c r="A17" s="2" t="s">
        <v>25</v>
      </c>
      <c r="B17" s="15" t="s">
        <v>104</v>
      </c>
      <c r="C17" s="4">
        <v>0</v>
      </c>
      <c r="D17" s="4">
        <v>0</v>
      </c>
      <c r="E17" s="4">
        <f t="shared" si="1"/>
        <v>0</v>
      </c>
    </row>
    <row r="18" spans="1:5" ht="21">
      <c r="A18" s="2" t="s">
        <v>26</v>
      </c>
      <c r="B18" s="15" t="s">
        <v>105</v>
      </c>
      <c r="C18" s="4">
        <v>1000</v>
      </c>
      <c r="D18" s="4">
        <v>1261</v>
      </c>
      <c r="E18" s="4">
        <f t="shared" si="1"/>
        <v>261</v>
      </c>
    </row>
    <row r="19" spans="1:5" ht="21">
      <c r="A19" s="2" t="s">
        <v>27</v>
      </c>
      <c r="B19" s="15" t="s">
        <v>106</v>
      </c>
      <c r="C19" s="4">
        <v>0</v>
      </c>
      <c r="D19" s="4">
        <v>0</v>
      </c>
      <c r="E19" s="4">
        <f t="shared" si="1"/>
        <v>0</v>
      </c>
    </row>
    <row r="20" spans="1:5" ht="21">
      <c r="A20" s="2" t="s">
        <v>28</v>
      </c>
      <c r="B20" s="15" t="s">
        <v>107</v>
      </c>
      <c r="C20" s="4">
        <v>0</v>
      </c>
      <c r="D20" s="4">
        <v>0</v>
      </c>
      <c r="E20" s="4">
        <f t="shared" si="1"/>
        <v>0</v>
      </c>
    </row>
    <row r="21" spans="1:5" ht="21">
      <c r="A21" s="2" t="s">
        <v>29</v>
      </c>
      <c r="B21" s="15" t="s">
        <v>108</v>
      </c>
      <c r="C21" s="4">
        <v>0</v>
      </c>
      <c r="D21" s="4">
        <v>0</v>
      </c>
      <c r="E21" s="4">
        <f t="shared" si="1"/>
        <v>0</v>
      </c>
    </row>
    <row r="22" spans="1:5" ht="21">
      <c r="A22" s="2" t="s">
        <v>30</v>
      </c>
      <c r="B22" s="15"/>
      <c r="C22" s="4"/>
      <c r="D22" s="4"/>
      <c r="E22" s="4"/>
    </row>
    <row r="23" spans="1:5" ht="21">
      <c r="A23" s="2" t="s">
        <v>31</v>
      </c>
      <c r="B23" s="15"/>
      <c r="C23" s="4"/>
      <c r="D23" s="4"/>
      <c r="E23" s="4"/>
    </row>
    <row r="24" spans="1:5" ht="21">
      <c r="A24" s="2" t="s">
        <v>32</v>
      </c>
      <c r="B24" s="15" t="s">
        <v>109</v>
      </c>
      <c r="C24" s="4">
        <v>0</v>
      </c>
      <c r="D24" s="4">
        <v>0</v>
      </c>
      <c r="E24" s="4">
        <f>SUM(D24-C24)</f>
        <v>0</v>
      </c>
    </row>
    <row r="25" spans="1:5" ht="21">
      <c r="A25" s="2" t="s">
        <v>33</v>
      </c>
      <c r="B25" s="15" t="s">
        <v>110</v>
      </c>
      <c r="C25" s="4">
        <v>0</v>
      </c>
      <c r="D25" s="4">
        <v>0</v>
      </c>
      <c r="E25" s="4">
        <f>SUM(D25-C25)</f>
        <v>0</v>
      </c>
    </row>
    <row r="26" spans="1:5" ht="21">
      <c r="A26" s="2" t="s">
        <v>34</v>
      </c>
      <c r="B26" s="15"/>
      <c r="C26" s="4"/>
      <c r="D26" s="4"/>
      <c r="E26" s="4"/>
    </row>
    <row r="27" spans="1:5" ht="21">
      <c r="A27" s="2" t="s">
        <v>35</v>
      </c>
      <c r="B27" s="15"/>
      <c r="C27" s="4"/>
      <c r="D27" s="4"/>
      <c r="E27" s="4"/>
    </row>
    <row r="28" spans="1:5" ht="21">
      <c r="A28" s="2" t="s">
        <v>36</v>
      </c>
      <c r="B28" s="15" t="s">
        <v>111</v>
      </c>
      <c r="C28" s="4">
        <v>0</v>
      </c>
      <c r="D28" s="4">
        <v>0</v>
      </c>
      <c r="E28" s="4">
        <f aca="true" t="shared" si="2" ref="E28:E47">SUM(D28-C28)</f>
        <v>0</v>
      </c>
    </row>
    <row r="29" spans="1:5" ht="21">
      <c r="A29" s="2" t="s">
        <v>37</v>
      </c>
      <c r="B29" s="15" t="s">
        <v>112</v>
      </c>
      <c r="C29" s="4">
        <v>0</v>
      </c>
      <c r="D29" s="4">
        <v>0</v>
      </c>
      <c r="E29" s="4">
        <f t="shared" si="2"/>
        <v>0</v>
      </c>
    </row>
    <row r="30" spans="1:5" ht="21">
      <c r="A30" s="2" t="s">
        <v>38</v>
      </c>
      <c r="B30" s="15" t="s">
        <v>113</v>
      </c>
      <c r="C30" s="4">
        <v>0</v>
      </c>
      <c r="D30" s="4">
        <v>0</v>
      </c>
      <c r="E30" s="4">
        <f t="shared" si="2"/>
        <v>0</v>
      </c>
    </row>
    <row r="31" spans="1:5" ht="21">
      <c r="A31" s="2" t="s">
        <v>39</v>
      </c>
      <c r="B31" s="15" t="s">
        <v>114</v>
      </c>
      <c r="C31" s="4">
        <v>0</v>
      </c>
      <c r="D31" s="4">
        <v>0</v>
      </c>
      <c r="E31" s="4">
        <f t="shared" si="2"/>
        <v>0</v>
      </c>
    </row>
    <row r="32" spans="1:5" ht="21">
      <c r="A32" s="2" t="s">
        <v>40</v>
      </c>
      <c r="B32" s="15" t="s">
        <v>115</v>
      </c>
      <c r="C32" s="4">
        <v>2000</v>
      </c>
      <c r="D32" s="4">
        <v>1500</v>
      </c>
      <c r="E32" s="4">
        <f t="shared" si="2"/>
        <v>-500</v>
      </c>
    </row>
    <row r="33" spans="1:5" ht="21">
      <c r="A33" s="2" t="s">
        <v>41</v>
      </c>
      <c r="B33" s="15" t="s">
        <v>116</v>
      </c>
      <c r="C33" s="4">
        <v>0</v>
      </c>
      <c r="D33" s="4">
        <v>0</v>
      </c>
      <c r="E33" s="4">
        <f t="shared" si="2"/>
        <v>0</v>
      </c>
    </row>
    <row r="34" spans="1:5" ht="21">
      <c r="A34" s="2" t="s">
        <v>42</v>
      </c>
      <c r="B34" s="15" t="s">
        <v>117</v>
      </c>
      <c r="C34" s="4">
        <v>0</v>
      </c>
      <c r="D34" s="4">
        <v>0</v>
      </c>
      <c r="E34" s="4">
        <f t="shared" si="2"/>
        <v>0</v>
      </c>
    </row>
    <row r="35" spans="1:5" ht="21">
      <c r="A35" s="2" t="s">
        <v>43</v>
      </c>
      <c r="B35" s="15" t="s">
        <v>118</v>
      </c>
      <c r="C35" s="4">
        <v>0</v>
      </c>
      <c r="D35" s="4">
        <v>0</v>
      </c>
      <c r="E35" s="4">
        <f t="shared" si="2"/>
        <v>0</v>
      </c>
    </row>
    <row r="36" spans="1:5" ht="21">
      <c r="A36" s="2" t="s">
        <v>44</v>
      </c>
      <c r="B36" s="15" t="s">
        <v>119</v>
      </c>
      <c r="C36" s="4">
        <v>0</v>
      </c>
      <c r="D36" s="4">
        <v>0</v>
      </c>
      <c r="E36" s="4">
        <f t="shared" si="2"/>
        <v>0</v>
      </c>
    </row>
    <row r="37" spans="1:8" ht="21">
      <c r="A37" s="12" t="s">
        <v>45</v>
      </c>
      <c r="B37" s="16" t="s">
        <v>120</v>
      </c>
      <c r="C37" s="5">
        <v>9000</v>
      </c>
      <c r="D37" s="5">
        <v>41426</v>
      </c>
      <c r="E37" s="5">
        <f t="shared" si="2"/>
        <v>32426</v>
      </c>
      <c r="F37" s="9">
        <f>SUM(C14:C37)</f>
        <v>12900</v>
      </c>
      <c r="G37" s="9">
        <f>SUM(D14:D37)</f>
        <v>44529</v>
      </c>
      <c r="H37" s="9">
        <f>SUM(E14:E37)</f>
        <v>31629</v>
      </c>
    </row>
    <row r="38" spans="1:5" ht="21">
      <c r="A38" s="13" t="s">
        <v>7</v>
      </c>
      <c r="B38" s="17" t="s">
        <v>3</v>
      </c>
      <c r="C38" s="13" t="s">
        <v>4</v>
      </c>
      <c r="D38" s="13" t="s">
        <v>5</v>
      </c>
      <c r="E38" s="13" t="s">
        <v>6</v>
      </c>
    </row>
    <row r="39" spans="1:5" ht="21">
      <c r="A39" s="20" t="s">
        <v>46</v>
      </c>
      <c r="B39" s="22" t="s">
        <v>121</v>
      </c>
      <c r="C39" s="25">
        <v>0</v>
      </c>
      <c r="D39" s="25">
        <v>0</v>
      </c>
      <c r="E39" s="4">
        <f t="shared" si="2"/>
        <v>0</v>
      </c>
    </row>
    <row r="40" spans="1:5" ht="21">
      <c r="A40" s="2" t="s">
        <v>47</v>
      </c>
      <c r="B40" s="15" t="s">
        <v>122</v>
      </c>
      <c r="C40" s="4">
        <v>0</v>
      </c>
      <c r="D40" s="4">
        <v>0</v>
      </c>
      <c r="E40" s="4">
        <f t="shared" si="2"/>
        <v>0</v>
      </c>
    </row>
    <row r="41" spans="1:5" ht="21">
      <c r="A41" s="2" t="s">
        <v>48</v>
      </c>
      <c r="B41" s="15" t="s">
        <v>123</v>
      </c>
      <c r="C41" s="4">
        <v>0</v>
      </c>
      <c r="D41" s="4">
        <v>0</v>
      </c>
      <c r="E41" s="4">
        <f t="shared" si="2"/>
        <v>0</v>
      </c>
    </row>
    <row r="42" spans="1:5" ht="21">
      <c r="A42" s="2" t="s">
        <v>49</v>
      </c>
      <c r="B42" s="15" t="s">
        <v>124</v>
      </c>
      <c r="C42" s="4">
        <v>0</v>
      </c>
      <c r="D42" s="4">
        <v>0</v>
      </c>
      <c r="E42" s="4">
        <f t="shared" si="2"/>
        <v>0</v>
      </c>
    </row>
    <row r="43" spans="1:5" ht="21">
      <c r="A43" s="2" t="s">
        <v>50</v>
      </c>
      <c r="B43" s="15"/>
      <c r="C43" s="4"/>
      <c r="D43" s="4"/>
      <c r="E43" s="4">
        <f t="shared" si="2"/>
        <v>0</v>
      </c>
    </row>
    <row r="44" spans="1:5" ht="21">
      <c r="A44" s="2" t="s">
        <v>51</v>
      </c>
      <c r="B44" s="15" t="s">
        <v>125</v>
      </c>
      <c r="C44" s="4">
        <v>0</v>
      </c>
      <c r="D44" s="4">
        <v>0</v>
      </c>
      <c r="E44" s="4">
        <f t="shared" si="2"/>
        <v>0</v>
      </c>
    </row>
    <row r="45" spans="1:5" ht="21">
      <c r="A45" s="2" t="s">
        <v>52</v>
      </c>
      <c r="B45" s="15" t="s">
        <v>126</v>
      </c>
      <c r="C45" s="4">
        <v>2500</v>
      </c>
      <c r="D45" s="4">
        <v>1158</v>
      </c>
      <c r="E45" s="4">
        <f t="shared" si="2"/>
        <v>-1342</v>
      </c>
    </row>
    <row r="46" spans="1:5" ht="21">
      <c r="A46" s="2" t="s">
        <v>53</v>
      </c>
      <c r="B46" s="15" t="s">
        <v>127</v>
      </c>
      <c r="C46" s="4">
        <v>0</v>
      </c>
      <c r="D46" s="4">
        <v>0</v>
      </c>
      <c r="E46" s="4">
        <f t="shared" si="2"/>
        <v>0</v>
      </c>
    </row>
    <row r="47" spans="1:8" ht="21">
      <c r="A47" s="2" t="s">
        <v>54</v>
      </c>
      <c r="B47" s="15" t="s">
        <v>128</v>
      </c>
      <c r="C47" s="4">
        <v>0</v>
      </c>
      <c r="D47" s="4">
        <v>0</v>
      </c>
      <c r="E47" s="4">
        <f t="shared" si="2"/>
        <v>0</v>
      </c>
      <c r="F47" s="9">
        <f>SUM(C39:C47)</f>
        <v>2500</v>
      </c>
      <c r="G47" s="9">
        <f>SUM(D39:D47)</f>
        <v>1158</v>
      </c>
      <c r="H47" s="9">
        <f>SUM(E39:E47)</f>
        <v>-1342</v>
      </c>
    </row>
    <row r="48" spans="1:5" ht="21">
      <c r="A48" s="18" t="s">
        <v>0</v>
      </c>
      <c r="B48" s="19"/>
      <c r="C48" s="24">
        <f>SUM(F37+F47)</f>
        <v>15400</v>
      </c>
      <c r="D48" s="24">
        <f>SUM(G37+G47)</f>
        <v>45687</v>
      </c>
      <c r="E48" s="24">
        <f>SUM(H37+H47)</f>
        <v>30287</v>
      </c>
    </row>
    <row r="49" spans="1:5" ht="21">
      <c r="A49" s="3" t="s">
        <v>55</v>
      </c>
      <c r="B49" s="14" t="s">
        <v>129</v>
      </c>
      <c r="C49" s="4"/>
      <c r="D49" s="4"/>
      <c r="E49" s="4"/>
    </row>
    <row r="50" spans="1:5" ht="21">
      <c r="A50" s="2" t="s">
        <v>56</v>
      </c>
      <c r="B50" s="15" t="s">
        <v>130</v>
      </c>
      <c r="C50" s="4">
        <v>0</v>
      </c>
      <c r="D50" s="4">
        <v>0</v>
      </c>
      <c r="E50" s="4">
        <f>SUM(D50-C50)</f>
        <v>0</v>
      </c>
    </row>
    <row r="51" spans="1:5" ht="21">
      <c r="A51" s="2" t="s">
        <v>57</v>
      </c>
      <c r="B51" s="15" t="s">
        <v>131</v>
      </c>
      <c r="C51" s="4">
        <v>0</v>
      </c>
      <c r="D51" s="4">
        <v>0</v>
      </c>
      <c r="E51" s="4">
        <f>SUM(D51-C51)</f>
        <v>0</v>
      </c>
    </row>
    <row r="52" spans="1:5" ht="21">
      <c r="A52" s="2" t="s">
        <v>58</v>
      </c>
      <c r="B52" s="15" t="s">
        <v>132</v>
      </c>
      <c r="C52" s="4">
        <v>50000</v>
      </c>
      <c r="D52" s="4">
        <v>15572.49</v>
      </c>
      <c r="E52" s="4">
        <f>SUM(D52-C52)</f>
        <v>-34427.51</v>
      </c>
    </row>
    <row r="53" spans="1:5" ht="21">
      <c r="A53" s="2" t="s">
        <v>59</v>
      </c>
      <c r="B53" s="15" t="s">
        <v>133</v>
      </c>
      <c r="C53" s="4">
        <v>0</v>
      </c>
      <c r="D53" s="4">
        <v>0</v>
      </c>
      <c r="E53" s="4">
        <f>SUM(D53-C53)</f>
        <v>0</v>
      </c>
    </row>
    <row r="54" spans="1:5" ht="21">
      <c r="A54" s="2" t="s">
        <v>60</v>
      </c>
      <c r="B54" s="15" t="s">
        <v>134</v>
      </c>
      <c r="C54" s="4">
        <v>0</v>
      </c>
      <c r="D54" s="4">
        <v>0</v>
      </c>
      <c r="E54" s="4">
        <f>SUM(D54-C54)</f>
        <v>0</v>
      </c>
    </row>
    <row r="55" spans="1:5" ht="21">
      <c r="A55" s="18" t="s">
        <v>0</v>
      </c>
      <c r="B55" s="19"/>
      <c r="C55" s="24">
        <f>SUM(C50:C54)</f>
        <v>50000</v>
      </c>
      <c r="D55" s="24">
        <f>SUM(D50:D54)</f>
        <v>15572.49</v>
      </c>
      <c r="E55" s="24">
        <f>SUM(E50:E54)</f>
        <v>-34427.51</v>
      </c>
    </row>
    <row r="56" spans="1:5" ht="21">
      <c r="A56" s="3" t="s">
        <v>61</v>
      </c>
      <c r="B56" s="14" t="s">
        <v>136</v>
      </c>
      <c r="C56" s="4"/>
      <c r="D56" s="4"/>
      <c r="E56" s="4"/>
    </row>
    <row r="57" spans="1:5" ht="21">
      <c r="A57" s="3" t="s">
        <v>62</v>
      </c>
      <c r="B57" s="14" t="s">
        <v>135</v>
      </c>
      <c r="C57" s="4"/>
      <c r="D57" s="4"/>
      <c r="E57" s="4"/>
    </row>
    <row r="58" spans="1:5" ht="21">
      <c r="A58" s="2" t="s">
        <v>63</v>
      </c>
      <c r="B58" s="15" t="s">
        <v>137</v>
      </c>
      <c r="C58" s="4">
        <v>0</v>
      </c>
      <c r="D58" s="4">
        <v>0</v>
      </c>
      <c r="E58" s="4">
        <f aca="true" t="shared" si="3" ref="E58:E64">SUM(D58-C58)</f>
        <v>0</v>
      </c>
    </row>
    <row r="59" spans="1:5" ht="21">
      <c r="A59" s="2" t="s">
        <v>64</v>
      </c>
      <c r="B59" s="15" t="s">
        <v>138</v>
      </c>
      <c r="C59" s="4">
        <v>200000</v>
      </c>
      <c r="D59" s="4">
        <v>124500</v>
      </c>
      <c r="E59" s="4">
        <f t="shared" si="3"/>
        <v>-75500</v>
      </c>
    </row>
    <row r="60" spans="1:5" ht="21">
      <c r="A60" s="2" t="s">
        <v>65</v>
      </c>
      <c r="B60" s="15" t="s">
        <v>139</v>
      </c>
      <c r="C60" s="4">
        <v>0</v>
      </c>
      <c r="D60" s="4">
        <v>0</v>
      </c>
      <c r="E60" s="4">
        <f t="shared" si="3"/>
        <v>0</v>
      </c>
    </row>
    <row r="61" spans="1:5" ht="21">
      <c r="A61" s="2" t="s">
        <v>66</v>
      </c>
      <c r="B61" s="15" t="s">
        <v>140</v>
      </c>
      <c r="C61" s="4">
        <v>0</v>
      </c>
      <c r="D61" s="4">
        <v>0</v>
      </c>
      <c r="E61" s="4">
        <f t="shared" si="3"/>
        <v>0</v>
      </c>
    </row>
    <row r="62" spans="1:5" ht="21">
      <c r="A62" s="2" t="s">
        <v>67</v>
      </c>
      <c r="B62" s="15" t="s">
        <v>141</v>
      </c>
      <c r="C62" s="4">
        <v>0</v>
      </c>
      <c r="D62" s="4">
        <v>0</v>
      </c>
      <c r="E62" s="4">
        <f t="shared" si="3"/>
        <v>0</v>
      </c>
    </row>
    <row r="63" spans="1:5" ht="21">
      <c r="A63" s="2" t="s">
        <v>68</v>
      </c>
      <c r="B63" s="15" t="s">
        <v>142</v>
      </c>
      <c r="C63" s="4">
        <v>0</v>
      </c>
      <c r="D63" s="4">
        <v>0</v>
      </c>
      <c r="E63" s="4">
        <f t="shared" si="3"/>
        <v>0</v>
      </c>
    </row>
    <row r="64" spans="1:5" ht="21">
      <c r="A64" s="2" t="s">
        <v>69</v>
      </c>
      <c r="B64" s="15" t="s">
        <v>143</v>
      </c>
      <c r="C64" s="4">
        <v>500</v>
      </c>
      <c r="D64" s="4">
        <v>400</v>
      </c>
      <c r="E64" s="4">
        <f t="shared" si="3"/>
        <v>-100</v>
      </c>
    </row>
    <row r="65" spans="1:5" ht="21">
      <c r="A65" s="18" t="s">
        <v>0</v>
      </c>
      <c r="B65" s="19"/>
      <c r="C65" s="24">
        <f>SUM(C58:C64)</f>
        <v>200500</v>
      </c>
      <c r="D65" s="24">
        <f>SUM(D58:D64)</f>
        <v>124900</v>
      </c>
      <c r="E65" s="24">
        <f>SUM(E58:E64)</f>
        <v>-75600</v>
      </c>
    </row>
    <row r="66" spans="1:5" ht="21">
      <c r="A66" s="3" t="s">
        <v>70</v>
      </c>
      <c r="B66" s="14" t="s">
        <v>144</v>
      </c>
      <c r="C66" s="4"/>
      <c r="D66" s="4"/>
      <c r="E66" s="4"/>
    </row>
    <row r="67" spans="1:5" ht="21">
      <c r="A67" s="2" t="s">
        <v>71</v>
      </c>
      <c r="B67" s="15" t="s">
        <v>145</v>
      </c>
      <c r="C67" s="4">
        <v>0</v>
      </c>
      <c r="D67" s="4">
        <v>0</v>
      </c>
      <c r="E67" s="4">
        <f>SUM(D67-C67)</f>
        <v>0</v>
      </c>
    </row>
    <row r="68" spans="1:5" ht="21">
      <c r="A68" s="18" t="s">
        <v>0</v>
      </c>
      <c r="B68" s="19"/>
      <c r="C68" s="24">
        <f>C67</f>
        <v>0</v>
      </c>
      <c r="D68" s="24">
        <f>D67</f>
        <v>0</v>
      </c>
      <c r="E68" s="24">
        <f>E67</f>
        <v>0</v>
      </c>
    </row>
    <row r="69" spans="1:5" ht="21">
      <c r="A69" s="3" t="s">
        <v>72</v>
      </c>
      <c r="B69" s="15"/>
      <c r="C69" s="4"/>
      <c r="D69" s="4"/>
      <c r="E69" s="4"/>
    </row>
    <row r="70" spans="1:5" ht="21">
      <c r="A70" s="3" t="s">
        <v>73</v>
      </c>
      <c r="B70" s="14" t="s">
        <v>146</v>
      </c>
      <c r="C70" s="4"/>
      <c r="D70" s="4"/>
      <c r="E70" s="4"/>
    </row>
    <row r="71" spans="1:5" ht="21">
      <c r="A71" s="2" t="s">
        <v>74</v>
      </c>
      <c r="B71" s="15" t="s">
        <v>147</v>
      </c>
      <c r="C71" s="4">
        <v>0</v>
      </c>
      <c r="D71" s="4">
        <v>0</v>
      </c>
      <c r="E71" s="4">
        <f aca="true" t="shared" si="4" ref="E71:E88">SUM(D71-C71)</f>
        <v>0</v>
      </c>
    </row>
    <row r="72" spans="1:5" ht="21">
      <c r="A72" s="2" t="s">
        <v>171</v>
      </c>
      <c r="B72" s="15" t="s">
        <v>148</v>
      </c>
      <c r="C72" s="4">
        <v>900000</v>
      </c>
      <c r="D72" s="4">
        <v>1144202.76</v>
      </c>
      <c r="E72" s="4">
        <f t="shared" si="4"/>
        <v>244202.76</v>
      </c>
    </row>
    <row r="73" spans="1:5" ht="21">
      <c r="A73" s="2" t="s">
        <v>212</v>
      </c>
      <c r="B73" s="15" t="s">
        <v>149</v>
      </c>
      <c r="C73" s="4">
        <v>3950000</v>
      </c>
      <c r="D73" s="4">
        <v>5285475.57</v>
      </c>
      <c r="E73" s="4">
        <f t="shared" si="4"/>
        <v>1335475.5700000003</v>
      </c>
    </row>
    <row r="74" spans="1:8" ht="21">
      <c r="A74" s="2" t="s">
        <v>75</v>
      </c>
      <c r="B74" s="15" t="s">
        <v>150</v>
      </c>
      <c r="C74" s="4">
        <v>20000</v>
      </c>
      <c r="D74" s="4">
        <v>19227.35</v>
      </c>
      <c r="E74" s="4">
        <f t="shared" si="4"/>
        <v>-772.6500000000015</v>
      </c>
      <c r="F74" s="9">
        <f>SUM(C71:C74)</f>
        <v>4870000</v>
      </c>
      <c r="G74" s="9">
        <f>SUM(D71:D74)</f>
        <v>6448905.68</v>
      </c>
      <c r="H74" s="9">
        <f>SUM(E71:E74)</f>
        <v>1578905.6800000004</v>
      </c>
    </row>
    <row r="75" spans="1:5" ht="21">
      <c r="A75" s="13" t="s">
        <v>7</v>
      </c>
      <c r="B75" s="17" t="s">
        <v>3</v>
      </c>
      <c r="C75" s="13" t="s">
        <v>4</v>
      </c>
      <c r="D75" s="13" t="s">
        <v>5</v>
      </c>
      <c r="E75" s="13" t="s">
        <v>6</v>
      </c>
    </row>
    <row r="76" spans="1:5" ht="21">
      <c r="A76" s="20" t="s">
        <v>76</v>
      </c>
      <c r="B76" s="22" t="s">
        <v>151</v>
      </c>
      <c r="C76" s="25">
        <v>470000</v>
      </c>
      <c r="D76" s="25">
        <v>539656.17</v>
      </c>
      <c r="E76" s="4">
        <f t="shared" si="4"/>
        <v>69656.17000000004</v>
      </c>
    </row>
    <row r="77" spans="1:5" ht="21">
      <c r="A77" s="2" t="s">
        <v>77</v>
      </c>
      <c r="B77" s="15" t="s">
        <v>152</v>
      </c>
      <c r="C77" s="4">
        <v>1000000</v>
      </c>
      <c r="D77" s="4">
        <v>1461609.81</v>
      </c>
      <c r="E77" s="4">
        <f t="shared" si="4"/>
        <v>461609.81000000006</v>
      </c>
    </row>
    <row r="78" spans="1:5" ht="21">
      <c r="A78" s="2" t="s">
        <v>78</v>
      </c>
      <c r="B78" s="15" t="s">
        <v>153</v>
      </c>
      <c r="C78" s="4">
        <v>0</v>
      </c>
      <c r="D78" s="4">
        <v>0</v>
      </c>
      <c r="E78" s="4">
        <f t="shared" si="4"/>
        <v>0</v>
      </c>
    </row>
    <row r="79" spans="1:5" ht="21">
      <c r="A79" s="2" t="s">
        <v>79</v>
      </c>
      <c r="B79" s="15" t="s">
        <v>154</v>
      </c>
      <c r="C79" s="4">
        <v>0</v>
      </c>
      <c r="D79" s="4">
        <v>0</v>
      </c>
      <c r="E79" s="4">
        <f t="shared" si="4"/>
        <v>0</v>
      </c>
    </row>
    <row r="80" spans="1:5" ht="21">
      <c r="A80" s="2" t="s">
        <v>80</v>
      </c>
      <c r="B80" s="15" t="s">
        <v>155</v>
      </c>
      <c r="C80" s="4">
        <v>0</v>
      </c>
      <c r="D80" s="4">
        <v>0</v>
      </c>
      <c r="E80" s="4">
        <f t="shared" si="4"/>
        <v>0</v>
      </c>
    </row>
    <row r="81" spans="1:5" ht="21">
      <c r="A81" s="2" t="s">
        <v>81</v>
      </c>
      <c r="B81" s="15" t="s">
        <v>156</v>
      </c>
      <c r="C81" s="4">
        <v>70000</v>
      </c>
      <c r="D81" s="4">
        <v>29515.29</v>
      </c>
      <c r="E81" s="4">
        <f t="shared" si="4"/>
        <v>-40484.71</v>
      </c>
    </row>
    <row r="82" spans="1:5" ht="21">
      <c r="A82" s="2" t="s">
        <v>82</v>
      </c>
      <c r="B82" s="15" t="s">
        <v>157</v>
      </c>
      <c r="C82" s="4">
        <v>20000</v>
      </c>
      <c r="D82" s="4">
        <v>27114.98</v>
      </c>
      <c r="E82" s="4">
        <f t="shared" si="4"/>
        <v>7114.98</v>
      </c>
    </row>
    <row r="83" spans="1:5" ht="21">
      <c r="A83" s="2" t="s">
        <v>83</v>
      </c>
      <c r="B83" s="15" t="s">
        <v>158</v>
      </c>
      <c r="C83" s="4">
        <v>0</v>
      </c>
      <c r="D83" s="4">
        <v>0</v>
      </c>
      <c r="E83" s="4">
        <f t="shared" si="4"/>
        <v>0</v>
      </c>
    </row>
    <row r="84" spans="1:5" ht="21">
      <c r="A84" s="2" t="s">
        <v>84</v>
      </c>
      <c r="B84" s="15" t="s">
        <v>159</v>
      </c>
      <c r="C84" s="4">
        <v>0</v>
      </c>
      <c r="D84" s="4">
        <v>0</v>
      </c>
      <c r="E84" s="4">
        <f t="shared" si="4"/>
        <v>0</v>
      </c>
    </row>
    <row r="85" spans="1:5" ht="21">
      <c r="A85" s="2" t="s">
        <v>85</v>
      </c>
      <c r="B85" s="15" t="s">
        <v>160</v>
      </c>
      <c r="C85" s="4">
        <v>0</v>
      </c>
      <c r="D85" s="4">
        <v>0</v>
      </c>
      <c r="E85" s="4">
        <f t="shared" si="4"/>
        <v>0</v>
      </c>
    </row>
    <row r="86" spans="1:5" ht="21">
      <c r="A86" s="2" t="s">
        <v>86</v>
      </c>
      <c r="B86" s="15" t="s">
        <v>161</v>
      </c>
      <c r="C86" s="4">
        <v>0</v>
      </c>
      <c r="D86" s="4">
        <v>0</v>
      </c>
      <c r="E86" s="4">
        <f t="shared" si="4"/>
        <v>0</v>
      </c>
    </row>
    <row r="87" spans="1:5" ht="21">
      <c r="A87" s="2" t="s">
        <v>87</v>
      </c>
      <c r="B87" s="15" t="s">
        <v>162</v>
      </c>
      <c r="C87" s="4">
        <v>0</v>
      </c>
      <c r="D87" s="4">
        <v>0</v>
      </c>
      <c r="E87" s="4">
        <f t="shared" si="4"/>
        <v>0</v>
      </c>
    </row>
    <row r="88" spans="1:8" ht="21">
      <c r="A88" s="2" t="s">
        <v>88</v>
      </c>
      <c r="B88" s="15" t="s">
        <v>163</v>
      </c>
      <c r="C88" s="4">
        <v>0</v>
      </c>
      <c r="D88" s="4">
        <v>0</v>
      </c>
      <c r="E88" s="4">
        <f t="shared" si="4"/>
        <v>0</v>
      </c>
      <c r="F88" s="9">
        <f>SUM(C76:C88)</f>
        <v>1560000</v>
      </c>
      <c r="G88" s="9">
        <f>SUM(D76:D88)</f>
        <v>2057896.25</v>
      </c>
      <c r="H88" s="9">
        <f>SUM(E76:E88)</f>
        <v>497896.25000000006</v>
      </c>
    </row>
    <row r="89" spans="1:5" ht="21">
      <c r="A89" s="18" t="s">
        <v>0</v>
      </c>
      <c r="B89" s="19"/>
      <c r="C89" s="24">
        <f>SUM(F74+F88)</f>
        <v>6430000</v>
      </c>
      <c r="D89" s="24">
        <f>SUM(G74+G88)</f>
        <v>8506801.93</v>
      </c>
      <c r="E89" s="24">
        <f>SUM(H74+H88)</f>
        <v>2076801.9300000004</v>
      </c>
    </row>
    <row r="90" spans="1:5" ht="21">
      <c r="A90" s="3" t="s">
        <v>89</v>
      </c>
      <c r="B90" s="15"/>
      <c r="C90" s="4"/>
      <c r="D90" s="4"/>
      <c r="E90" s="4"/>
    </row>
    <row r="91" spans="1:5" ht="21">
      <c r="A91" s="3" t="s">
        <v>2</v>
      </c>
      <c r="B91" s="14" t="s">
        <v>164</v>
      </c>
      <c r="C91" s="4"/>
      <c r="D91" s="4"/>
      <c r="E91" s="4"/>
    </row>
    <row r="92" spans="1:5" ht="21">
      <c r="A92" s="2" t="s">
        <v>90</v>
      </c>
      <c r="B92" s="15" t="s">
        <v>165</v>
      </c>
      <c r="C92" s="4">
        <v>7308700</v>
      </c>
      <c r="D92" s="4">
        <v>5935932</v>
      </c>
      <c r="E92" s="4">
        <f>SUM(D92-C92)</f>
        <v>-1372768</v>
      </c>
    </row>
    <row r="93" spans="1:5" ht="21">
      <c r="A93" s="2" t="s">
        <v>91</v>
      </c>
      <c r="B93" s="15"/>
      <c r="C93" s="4"/>
      <c r="D93" s="4"/>
      <c r="E93" s="4">
        <f>SUM(D93-C93)</f>
        <v>0</v>
      </c>
    </row>
    <row r="94" spans="1:5" ht="21">
      <c r="A94" s="2" t="s">
        <v>92</v>
      </c>
      <c r="B94" s="15" t="s">
        <v>166</v>
      </c>
      <c r="C94" s="4">
        <v>0</v>
      </c>
      <c r="D94" s="4">
        <v>0</v>
      </c>
      <c r="E94" s="4">
        <f>SUM(D94-C94)</f>
        <v>0</v>
      </c>
    </row>
    <row r="95" spans="1:5" ht="21">
      <c r="A95" s="2" t="s">
        <v>93</v>
      </c>
      <c r="B95" s="15" t="s">
        <v>167</v>
      </c>
      <c r="C95" s="4">
        <v>0</v>
      </c>
      <c r="D95" s="4">
        <v>0</v>
      </c>
      <c r="E95" s="4">
        <f>SUM(D95-C95)</f>
        <v>0</v>
      </c>
    </row>
    <row r="96" spans="1:5" ht="21">
      <c r="A96" s="18" t="s">
        <v>0</v>
      </c>
      <c r="B96" s="19"/>
      <c r="C96" s="24">
        <f>SUM(C92:C95)</f>
        <v>7308700</v>
      </c>
      <c r="D96" s="24">
        <f>SUM(D92:D95)</f>
        <v>5935932</v>
      </c>
      <c r="E96" s="24">
        <f>SUM(E92:E95)</f>
        <v>-1372768</v>
      </c>
    </row>
    <row r="97" spans="1:5" ht="21">
      <c r="A97" s="3" t="s">
        <v>94</v>
      </c>
      <c r="B97" s="15"/>
      <c r="C97" s="4"/>
      <c r="D97" s="4"/>
      <c r="E97" s="4"/>
    </row>
    <row r="98" spans="1:5" ht="21">
      <c r="A98" s="3" t="s">
        <v>95</v>
      </c>
      <c r="B98" s="14" t="s">
        <v>168</v>
      </c>
      <c r="C98" s="4"/>
      <c r="D98" s="4"/>
      <c r="E98" s="4"/>
    </row>
    <row r="99" spans="1:5" ht="21">
      <c r="A99" s="2" t="s">
        <v>96</v>
      </c>
      <c r="B99" s="15" t="s">
        <v>169</v>
      </c>
      <c r="C99" s="4">
        <v>0</v>
      </c>
      <c r="D99" s="4">
        <v>0</v>
      </c>
      <c r="E99" s="4">
        <f>SUM(D99-C99)</f>
        <v>0</v>
      </c>
    </row>
    <row r="100" spans="1:5" ht="21">
      <c r="A100" s="2" t="s">
        <v>97</v>
      </c>
      <c r="B100" s="15" t="s">
        <v>170</v>
      </c>
      <c r="C100" s="4">
        <v>0</v>
      </c>
      <c r="D100" s="4">
        <v>0</v>
      </c>
      <c r="E100" s="4">
        <f>SUM(D100-C100)</f>
        <v>0</v>
      </c>
    </row>
    <row r="101" spans="1:5" ht="21">
      <c r="A101" s="18" t="s">
        <v>0</v>
      </c>
      <c r="B101" s="19"/>
      <c r="C101" s="24">
        <f>SUM(C99:C100)</f>
        <v>0</v>
      </c>
      <c r="D101" s="24">
        <f>SUM(D99:D100)</f>
        <v>0</v>
      </c>
      <c r="E101" s="24">
        <f>SUM(E99:E100)</f>
        <v>0</v>
      </c>
    </row>
    <row r="102" spans="1:5" ht="21.75" thickBot="1">
      <c r="A102" s="21" t="s">
        <v>1</v>
      </c>
      <c r="B102" s="23"/>
      <c r="C102" s="26">
        <f>SUM(C12+C48+C55+C65+C68+C89+C96+C101)</f>
        <v>14136000</v>
      </c>
      <c r="D102" s="26">
        <f>SUM(D12+D48+D55+D65+D68+D89+D96+D101)</f>
        <v>14748906.79</v>
      </c>
      <c r="E102" s="26">
        <f>SUM(E12+E48+E55+E65+E68+E89+E96+E101)</f>
        <v>612906.7900000005</v>
      </c>
    </row>
    <row r="103" spans="1:5" ht="21.75" thickTop="1">
      <c r="A103" s="11"/>
      <c r="B103" s="11"/>
      <c r="C103" s="11"/>
      <c r="D103" s="11"/>
      <c r="E103" s="11"/>
    </row>
    <row r="104" spans="1:5" ht="21">
      <c r="A104" s="6"/>
      <c r="B104" s="6"/>
      <c r="C104" s="6"/>
      <c r="D104" s="6"/>
      <c r="E104" s="6"/>
    </row>
    <row r="105" spans="1:5" ht="21">
      <c r="A105" s="6"/>
      <c r="B105" s="6"/>
      <c r="C105" s="6"/>
      <c r="D105" s="6"/>
      <c r="E105" s="7"/>
    </row>
    <row r="106" spans="1:5" ht="21">
      <c r="A106" s="6"/>
      <c r="B106" s="6"/>
      <c r="C106" s="6"/>
      <c r="D106" s="6"/>
      <c r="E106" s="6"/>
    </row>
    <row r="107" spans="1:5" ht="21">
      <c r="A107" s="6"/>
      <c r="B107" s="6"/>
      <c r="C107" s="6"/>
      <c r="D107" s="6"/>
      <c r="E107" s="6"/>
    </row>
    <row r="108" spans="1:5" ht="21">
      <c r="A108" s="6"/>
      <c r="B108" s="6"/>
      <c r="C108" s="6"/>
      <c r="D108" s="6"/>
      <c r="E108" s="6"/>
    </row>
    <row r="109" spans="1:5" ht="21">
      <c r="A109" s="6"/>
      <c r="B109" s="6"/>
      <c r="C109" s="6"/>
      <c r="D109" s="6"/>
      <c r="E109" s="6"/>
    </row>
    <row r="110" spans="1:5" ht="21">
      <c r="A110" s="6"/>
      <c r="B110" s="6"/>
      <c r="C110" s="6"/>
      <c r="D110" s="6"/>
      <c r="E110" s="6"/>
    </row>
    <row r="111" spans="1:5" ht="21">
      <c r="A111" s="6"/>
      <c r="B111" s="6"/>
      <c r="C111" s="6"/>
      <c r="D111" s="6"/>
      <c r="E111" s="6"/>
    </row>
  </sheetData>
  <sheetProtection/>
  <mergeCells count="2">
    <mergeCell ref="A1:E1"/>
    <mergeCell ref="A2:E2"/>
  </mergeCells>
  <printOptions/>
  <pageMargins left="0.11811023622047245" right="0.11811023622047245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e4r</cp:lastModifiedBy>
  <cp:lastPrinted>2010-12-20T02:39:18Z</cp:lastPrinted>
  <dcterms:created xsi:type="dcterms:W3CDTF">2004-05-03T11:50:05Z</dcterms:created>
  <dcterms:modified xsi:type="dcterms:W3CDTF">2010-12-20T02:42:27Z</dcterms:modified>
  <cp:category/>
  <cp:version/>
  <cp:contentType/>
  <cp:contentStatus/>
</cp:coreProperties>
</file>